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Q:\Incident Response - 2023 IFB\"/>
    </mc:Choice>
  </mc:AlternateContent>
  <xr:revisionPtr revIDLastSave="0" documentId="8_{589154C1-87D7-48EF-88B1-D26E8CD01A64}" xr6:coauthVersionLast="47" xr6:coauthVersionMax="47" xr10:uidLastSave="{00000000-0000-0000-0000-000000000000}"/>
  <workbookProtection workbookAlgorithmName="SHA-512" workbookHashValue="C7WwnLW7s/IobF3x6l/7gFnhM51QBSXjecyCfPosf8HcoIHWMSfkpIf1lgp2KB2dzentX00tYe0Q8/TIjWh9rw==" workbookSaltValue="cPF6zNFNypSuOcSqJKg70g==" workbookSpinCount="100000" lockStructure="1"/>
  <bookViews>
    <workbookView xWindow="-108" yWindow="-108" windowWidth="23256" windowHeight="13176" xr2:uid="{504099D0-0A09-4191-B30F-4B3957146246}"/>
  </bookViews>
  <sheets>
    <sheet name="Bid Tab - Incident Response IFB" sheetId="1" r:id="rId1"/>
  </sheets>
  <definedNames>
    <definedName name="_xlnm.Print_Area" localSheetId="0">'Bid Tab - Incident Response IFB'!$A$1:$I$31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5" i="1"/>
  <c r="K13" i="1"/>
  <c r="C12" i="1"/>
  <c r="C13" i="1" s="1"/>
  <c r="C14" i="1" s="1"/>
  <c r="C15" i="1" s="1"/>
  <c r="C16" i="1" s="1"/>
  <c r="C17" i="1" s="1"/>
  <c r="C18" i="1" s="1"/>
  <c r="C19" i="1" s="1"/>
  <c r="C20" i="1" s="1"/>
  <c r="C21" i="1" s="1"/>
  <c r="C22" i="1" s="1"/>
  <c r="C23" i="1" s="1"/>
  <c r="C24" i="1" s="1"/>
  <c r="C25" i="1" s="1"/>
  <c r="C26" i="1" s="1"/>
  <c r="C27" i="1" s="1"/>
  <c r="C28" i="1" s="1"/>
  <c r="C29" i="1" s="1"/>
  <c r="C30" i="1" s="1"/>
  <c r="C31" i="1" s="1"/>
  <c r="I32" i="1" l="1"/>
</calcChain>
</file>

<file path=xl/sharedStrings.xml><?xml version="1.0" encoding="utf-8"?>
<sst xmlns="http://schemas.openxmlformats.org/spreadsheetml/2006/main" count="96" uniqueCount="54">
  <si>
    <t>TRAFFIC CONTROL Lane closure on 4 lane single setup TTC 16.2, 17.2 Unit of measure Each Shall be per Hour</t>
  </si>
  <si>
    <t>TRAFFIC CONTROL Multi-lane closure operation TTC18.2</t>
  </si>
  <si>
    <t>TRAFFIC CONTROL Total freeway closure with detour TTC-46.2, 47.2</t>
  </si>
  <si>
    <t>TRAFFIC CONTROL Partial Ramp closure TTC-38.2</t>
  </si>
  <si>
    <t>TRAFFIC CONTROL Incident on shoulder minor encroachment TIMC-1.1</t>
  </si>
  <si>
    <t>TRAFFIC CONTROL Incident single lane TIMC2.1, TIMC3.1</t>
  </si>
  <si>
    <t>TRAFFIC CONTROL Incident partially blocking ramp TIMC-6.0 Unit of measure Hour shall be per Each</t>
  </si>
  <si>
    <t>TRAFFIC CONTROL Incident Closing Highway TIMC-7.1 - Unit of Measure Day Shall be per Each</t>
  </si>
  <si>
    <t>TRAFFIC CONTROL Incident closing highway with temp. detour TIMC8.1 includes ramp closure. Unit of measure Hour Shall be per Each</t>
  </si>
  <si>
    <t>Temporary signs, stands, yield, stop, exit. Unit of measure Each Shall be per Day</t>
  </si>
  <si>
    <t>Skid Steer, trailer bucket &amp; sweeper attachment. Hourly</t>
  </si>
  <si>
    <t>TRAFFIC CONTROL Mobile or short term closure TTC-3.2</t>
  </si>
  <si>
    <t>TRAFFIC CONTROL Moving-Mobile operation on limited access TTC-11.2</t>
  </si>
  <si>
    <t>TRAFFIC CONTROL Moving-Mobile operation on limited access TTC-12.2</t>
  </si>
  <si>
    <t>TRAFFIC CONTROL Stationary operation on shoulder TTC 4.2</t>
  </si>
  <si>
    <t>ITEM</t>
  </si>
  <si>
    <t>Item Description</t>
  </si>
  <si>
    <t>NIGP Code</t>
  </si>
  <si>
    <t>97586: Truck and Van Rental or Lease (Incl. Fire and Garbage Trucks)</t>
  </si>
  <si>
    <t>Quantity</t>
  </si>
  <si>
    <t>Unit Price</t>
  </si>
  <si>
    <t>Extended Price</t>
  </si>
  <si>
    <t>Maintenance of traffic truck with skilled highway maintenance worker. Require three (3). Unit price shall be per hour per each truck.</t>
  </si>
  <si>
    <t>Maintenance of traffic truck with operator - Supervisor. Requires one (1). Unit price shall be per hour per each truck</t>
  </si>
  <si>
    <t>Unskilled highway maintenance worker, Laborer. Require three 3. Unit price shall be per hour per worker.</t>
  </si>
  <si>
    <t>96269: Personnel Services, Temporary</t>
  </si>
  <si>
    <t>CDL Operator. Requires one (1). Unit price shall be per hour per operator.</t>
  </si>
  <si>
    <t>96269: Personnel Services. Temporary</t>
  </si>
  <si>
    <t>Maintenance of traffic truck with operator. After hours incident response. Requires one (1). Unit price shall be per hour per each truck.</t>
  </si>
  <si>
    <t>96884: Traffic Control Services (to incl. placement &amp; removal of control devices)</t>
  </si>
  <si>
    <t>99046: Guard and Security Services</t>
  </si>
  <si>
    <t>Traffic Control Crash Cushion, Requires three (3).  Unit price shall be per hour per each crash cushion.</t>
  </si>
  <si>
    <t>Traffic Control Arrow Board, Requires two (2). Unit price shall be per hour per each arrow board.</t>
  </si>
  <si>
    <t>Portable Changeable Message Board, Requires two (2). Unit price shall be per hour per each message board</t>
  </si>
  <si>
    <t>TRAFFIC CONTROL Flagger. Unit price shall be per hour.</t>
  </si>
  <si>
    <t>80183: Signs, Metal (Not Blanks)</t>
  </si>
  <si>
    <t>97524: Construction Equipment (Not otherwise classified) Rental or Lease</t>
  </si>
  <si>
    <t>Chipper, Require one 1, Capacity up to 6inch diameter limb. Unit of measure shall be per hour.</t>
  </si>
  <si>
    <t>76004: Backhoe/Loader Combination</t>
  </si>
  <si>
    <t>UOM</t>
  </si>
  <si>
    <t>Hour</t>
  </si>
  <si>
    <t>Each</t>
  </si>
  <si>
    <t>Day</t>
  </si>
  <si>
    <t>Dump truck, single axle with spreader, Require one 1, fully functional at all times to meet response deadlines. Spreader may be removed, and truck used as a dump truck</t>
  </si>
  <si>
    <t xml:space="preserve">97586: Truck and Van Rental or Lease (Incl. Fire and Garbage Trucks) </t>
  </si>
  <si>
    <t xml:space="preserve">TRAFFIC CONTROL Incident multiple lanes TIMC-4.2 - Unit of measure Day Shall be per Each </t>
  </si>
  <si>
    <t>RMTA Incident Response &amp; Miscellaneous Repairs 2023 IFB</t>
  </si>
  <si>
    <t>Advertised: 8-15-2023</t>
  </si>
  <si>
    <t>Total Bid Price</t>
  </si>
  <si>
    <t>Contractor Signature</t>
  </si>
  <si>
    <t>Date</t>
  </si>
  <si>
    <t>Contractor Name/Title</t>
  </si>
  <si>
    <t>Bidder:</t>
  </si>
  <si>
    <r>
      <rPr>
        <b/>
        <u val="double"/>
        <sz val="12"/>
        <color theme="1"/>
        <rFont val="Calibri Light"/>
        <family val="2"/>
        <scheme val="major"/>
      </rPr>
      <t>Directions:</t>
    </r>
    <r>
      <rPr>
        <b/>
        <sz val="12"/>
        <color theme="1"/>
        <rFont val="Calibri Light"/>
        <family val="2"/>
        <scheme val="major"/>
      </rPr>
      <t xml:space="preserve"> Insert Unit Prices in the </t>
    </r>
    <r>
      <rPr>
        <b/>
        <sz val="12"/>
        <color theme="4"/>
        <rFont val="Calibri Light"/>
        <family val="2"/>
        <scheme val="major"/>
      </rPr>
      <t>blue highlighted</t>
    </r>
    <r>
      <rPr>
        <b/>
        <sz val="12"/>
        <color theme="1"/>
        <rFont val="Calibri Light"/>
        <family val="2"/>
        <scheme val="major"/>
      </rPr>
      <t xml:space="preserve"> cells for each item.  Extended Price will automatically calculate based on the Quantity for each bid item listed.  Sign and submit with the full bid package on or before the due date per Section VIII of the IFB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</si>
</sst>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x14ac:knownFonts="1">
    <font>
      <sz val="11"/>
      <color theme="1"/>
      <name val="Calibri"/>
      <family val="2"/>
      <scheme val="minor"/>
    </font>
    <font>
      <b/>
      <sz val="11"/>
      <color theme="1"/>
      <name val="Calibri"/>
      <family val="2"/>
      <scheme val="minor"/>
    </font>
    <font>
      <sz val="12"/>
      <color theme="1"/>
      <name val="Calibri Light"/>
      <family val="2"/>
      <scheme val="major"/>
    </font>
    <font>
      <b/>
      <sz val="12"/>
      <color theme="1"/>
      <name val="Calibri Light"/>
      <family val="2"/>
      <scheme val="major"/>
    </font>
    <font>
      <b/>
      <sz val="12"/>
      <color theme="4"/>
      <name val="Calibri Light"/>
      <family val="2"/>
      <scheme val="major"/>
    </font>
    <font>
      <b/>
      <u val="double"/>
      <sz val="12"/>
      <color theme="1"/>
      <name val="Calibri Light"/>
      <family val="2"/>
      <scheme val="major"/>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2" fillId="0" borderId="1" xfId="0" applyFont="1" applyBorder="1" applyAlignment="1">
      <alignment wrapText="1"/>
    </xf>
    <xf numFmtId="3" fontId="2" fillId="0" borderId="1" xfId="0" applyNumberFormat="1" applyFont="1" applyBorder="1" applyAlignment="1">
      <alignment horizontal="center"/>
    </xf>
    <xf numFmtId="0" fontId="2" fillId="0" borderId="1" xfId="0" applyFont="1" applyBorder="1" applyAlignment="1">
      <alignment vertical="center" wrapText="1"/>
    </xf>
    <xf numFmtId="38" fontId="2" fillId="0" borderId="1" xfId="0" applyNumberFormat="1" applyFont="1" applyBorder="1" applyAlignment="1">
      <alignment horizontal="center"/>
    </xf>
    <xf numFmtId="0" fontId="3" fillId="3" borderId="1" xfId="0" applyFont="1" applyFill="1" applyBorder="1" applyAlignment="1">
      <alignment horizontal="center" wrapText="1"/>
    </xf>
    <xf numFmtId="0" fontId="1" fillId="3" borderId="1" xfId="0" applyFont="1" applyFill="1" applyBorder="1" applyAlignment="1">
      <alignment horizontal="center" wrapText="1"/>
    </xf>
    <xf numFmtId="8" fontId="2" fillId="2" borderId="1" xfId="0" applyNumberFormat="1" applyFont="1" applyFill="1" applyBorder="1" applyAlignment="1" applyProtection="1">
      <alignment horizontal="center" shrinkToFit="1"/>
      <protection locked="0"/>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right"/>
    </xf>
    <xf numFmtId="0" fontId="3" fillId="0" borderId="2" xfId="0" applyFont="1" applyBorder="1" applyAlignment="1">
      <alignment horizontal="center"/>
    </xf>
    <xf numFmtId="0" fontId="3" fillId="4" borderId="4" xfId="0" applyFont="1" applyFill="1" applyBorder="1" applyAlignment="1"/>
    <xf numFmtId="0" fontId="2" fillId="4" borderId="5" xfId="0" applyFont="1" applyFill="1" applyBorder="1" applyAlignment="1">
      <alignment shrinkToFit="1"/>
    </xf>
    <xf numFmtId="0" fontId="0" fillId="4" borderId="6" xfId="0" applyFill="1" applyBorder="1" applyAlignment="1">
      <alignment shrinkToFit="1"/>
    </xf>
    <xf numFmtId="0" fontId="3" fillId="0" borderId="3" xfId="0" applyFont="1" applyBorder="1" applyAlignment="1">
      <alignment horizontal="center"/>
    </xf>
    <xf numFmtId="0" fontId="2" fillId="0" borderId="7" xfId="0" applyFont="1" applyBorder="1" applyAlignment="1"/>
    <xf numFmtId="0" fontId="2" fillId="0" borderId="8" xfId="0" applyFont="1" applyBorder="1" applyAlignment="1"/>
    <xf numFmtId="0" fontId="3"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xf numFmtId="0" fontId="3" fillId="0" borderId="0" xfId="0" applyFont="1" applyBorder="1" applyAlignment="1"/>
    <xf numFmtId="0" fontId="2" fillId="0" borderId="11" xfId="0" applyFont="1" applyBorder="1" applyAlignment="1"/>
    <xf numFmtId="0" fontId="2" fillId="0" borderId="10" xfId="0" applyFont="1" applyBorder="1" applyAlignment="1">
      <alignment horizontal="center"/>
    </xf>
    <xf numFmtId="0" fontId="3" fillId="0" borderId="12" xfId="0" applyFont="1" applyBorder="1" applyAlignment="1">
      <alignment horizontal="center"/>
    </xf>
    <xf numFmtId="8" fontId="2" fillId="0" borderId="12" xfId="0" applyNumberFormat="1" applyFont="1" applyBorder="1" applyAlignment="1">
      <alignment horizontal="center" shrinkToFit="1"/>
    </xf>
    <xf numFmtId="0" fontId="2" fillId="0" borderId="0" xfId="0" applyFont="1" applyBorder="1" applyAlignment="1">
      <alignment horizontal="right"/>
    </xf>
    <xf numFmtId="0" fontId="2" fillId="0" borderId="13" xfId="0" applyFont="1" applyBorder="1" applyAlignment="1"/>
    <xf numFmtId="0" fontId="2" fillId="0" borderId="14" xfId="0" applyFont="1" applyBorder="1" applyAlignment="1"/>
    <xf numFmtId="0" fontId="2" fillId="0" borderId="15" xfId="0" applyFont="1" applyBorder="1" applyAlignment="1"/>
    <xf numFmtId="8" fontId="3" fillId="3" borderId="12" xfId="0" applyNumberFormat="1" applyFont="1" applyFill="1" applyBorder="1" applyAlignment="1">
      <alignment horizontal="center" shrinkToFit="1"/>
    </xf>
    <xf numFmtId="0" fontId="3"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BB18-5DC6-4411-B8A6-13E4D4A0B771}">
  <dimension ref="B1:N44"/>
  <sheetViews>
    <sheetView tabSelected="1" zoomScaleNormal="100" workbookViewId="0">
      <selection activeCell="H5" sqref="H5"/>
    </sheetView>
  </sheetViews>
  <sheetFormatPr defaultRowHeight="15.6" x14ac:dyDescent="0.3"/>
  <cols>
    <col min="1" max="1" width="5.44140625" style="2" customWidth="1"/>
    <col min="2" max="3" width="8.88671875" style="2"/>
    <col min="4" max="4" width="38.88671875" style="2" customWidth="1"/>
    <col min="5" max="5" width="43.6640625" style="2" customWidth="1"/>
    <col min="6" max="6" width="11.33203125" style="2" customWidth="1"/>
    <col min="7" max="7" width="9.88671875" style="2" customWidth="1"/>
    <col min="8" max="8" width="18.21875" style="2" customWidth="1"/>
    <col min="9" max="9" width="18.77734375" style="2" customWidth="1"/>
    <col min="10" max="16384" width="8.88671875" style="2"/>
  </cols>
  <sheetData>
    <row r="1" spans="2:14" x14ac:dyDescent="0.3">
      <c r="B1" s="19"/>
      <c r="C1" s="20"/>
      <c r="D1" s="21" t="s">
        <v>46</v>
      </c>
      <c r="E1" s="20"/>
      <c r="F1" s="20"/>
      <c r="G1" s="21" t="s">
        <v>47</v>
      </c>
      <c r="H1" s="20"/>
      <c r="I1" s="22"/>
    </row>
    <row r="2" spans="2:14" ht="16.2" thickBot="1" x14ac:dyDescent="0.35">
      <c r="B2" s="23"/>
      <c r="C2" s="24"/>
      <c r="D2" s="25"/>
      <c r="E2" s="24"/>
      <c r="F2" s="24"/>
      <c r="G2" s="25"/>
      <c r="H2" s="24"/>
      <c r="I2" s="26"/>
    </row>
    <row r="3" spans="2:14" ht="35.4" customHeight="1" thickBot="1" x14ac:dyDescent="0.35">
      <c r="B3" s="23"/>
      <c r="C3" s="15" t="s">
        <v>52</v>
      </c>
      <c r="D3" s="16"/>
      <c r="E3" s="17"/>
      <c r="F3" s="24"/>
      <c r="G3" s="24"/>
      <c r="H3" s="24"/>
      <c r="I3" s="26"/>
    </row>
    <row r="4" spans="2:14" s="1" customFormat="1" x14ac:dyDescent="0.3">
      <c r="B4" s="27"/>
      <c r="C4" s="18" t="s">
        <v>15</v>
      </c>
      <c r="D4" s="18" t="s">
        <v>17</v>
      </c>
      <c r="E4" s="18" t="s">
        <v>16</v>
      </c>
      <c r="F4" s="12" t="s">
        <v>19</v>
      </c>
      <c r="G4" s="12" t="s">
        <v>39</v>
      </c>
      <c r="H4" s="12" t="s">
        <v>20</v>
      </c>
      <c r="I4" s="28" t="s">
        <v>21</v>
      </c>
    </row>
    <row r="5" spans="2:14" ht="46.8" x14ac:dyDescent="0.3">
      <c r="B5" s="23"/>
      <c r="C5" s="3">
        <v>1</v>
      </c>
      <c r="D5" s="4" t="s">
        <v>18</v>
      </c>
      <c r="E5" s="4" t="s">
        <v>23</v>
      </c>
      <c r="F5" s="7">
        <v>2080</v>
      </c>
      <c r="G5" s="5" t="s">
        <v>40</v>
      </c>
      <c r="H5" s="10"/>
      <c r="I5" s="29">
        <f>F5*H5</f>
        <v>0</v>
      </c>
      <c r="J5" s="1"/>
      <c r="K5" s="1"/>
      <c r="M5" s="1"/>
      <c r="N5" s="1"/>
    </row>
    <row r="6" spans="2:14" ht="62.4" x14ac:dyDescent="0.3">
      <c r="B6" s="23"/>
      <c r="C6" s="3">
        <v>2</v>
      </c>
      <c r="D6" s="4" t="s">
        <v>18</v>
      </c>
      <c r="E6" s="4" t="s">
        <v>22</v>
      </c>
      <c r="F6" s="7">
        <v>6240</v>
      </c>
      <c r="G6" s="5" t="s">
        <v>40</v>
      </c>
      <c r="H6" s="10"/>
      <c r="I6" s="29">
        <f t="shared" ref="I6:I31" si="0">F6*H6</f>
        <v>0</v>
      </c>
      <c r="J6" s="1"/>
      <c r="K6" s="1"/>
      <c r="M6" s="1"/>
      <c r="N6" s="1"/>
    </row>
    <row r="7" spans="2:14" ht="46.8" x14ac:dyDescent="0.3">
      <c r="B7" s="23"/>
      <c r="C7" s="3">
        <v>3</v>
      </c>
      <c r="D7" s="4" t="s">
        <v>25</v>
      </c>
      <c r="E7" s="4" t="s">
        <v>24</v>
      </c>
      <c r="F7" s="7">
        <v>6240</v>
      </c>
      <c r="G7" s="5" t="s">
        <v>40</v>
      </c>
      <c r="H7" s="10"/>
      <c r="I7" s="29">
        <f t="shared" si="0"/>
        <v>0</v>
      </c>
      <c r="J7" s="1"/>
      <c r="N7" s="1"/>
    </row>
    <row r="8" spans="2:14" ht="31.2" x14ac:dyDescent="0.3">
      <c r="B8" s="23"/>
      <c r="C8" s="3">
        <v>4</v>
      </c>
      <c r="D8" s="4" t="s">
        <v>27</v>
      </c>
      <c r="E8" s="4" t="s">
        <v>26</v>
      </c>
      <c r="F8" s="7">
        <v>2080</v>
      </c>
      <c r="G8" s="5" t="s">
        <v>40</v>
      </c>
      <c r="H8" s="10"/>
      <c r="I8" s="29">
        <f t="shared" si="0"/>
        <v>0</v>
      </c>
      <c r="J8" s="1"/>
      <c r="N8" s="1"/>
    </row>
    <row r="9" spans="2:14" ht="62.4" x14ac:dyDescent="0.3">
      <c r="B9" s="23"/>
      <c r="C9" s="3">
        <v>5</v>
      </c>
      <c r="D9" s="4" t="s">
        <v>18</v>
      </c>
      <c r="E9" s="4" t="s">
        <v>28</v>
      </c>
      <c r="F9" s="7">
        <v>183</v>
      </c>
      <c r="G9" s="3" t="s">
        <v>40</v>
      </c>
      <c r="H9" s="10"/>
      <c r="I9" s="29">
        <f t="shared" si="0"/>
        <v>0</v>
      </c>
      <c r="J9" s="1"/>
      <c r="N9" s="1"/>
    </row>
    <row r="10" spans="2:14" ht="31.2" x14ac:dyDescent="0.3">
      <c r="B10" s="23"/>
      <c r="C10" s="3">
        <v>6</v>
      </c>
      <c r="D10" s="4" t="s">
        <v>29</v>
      </c>
      <c r="E10" s="4" t="s">
        <v>11</v>
      </c>
      <c r="F10" s="7">
        <v>40</v>
      </c>
      <c r="G10" s="3" t="s">
        <v>40</v>
      </c>
      <c r="H10" s="10"/>
      <c r="I10" s="29">
        <f t="shared" si="0"/>
        <v>0</v>
      </c>
      <c r="J10" s="1"/>
      <c r="N10" s="1"/>
    </row>
    <row r="11" spans="2:14" ht="31.2" x14ac:dyDescent="0.3">
      <c r="B11" s="23"/>
      <c r="C11" s="3">
        <v>7</v>
      </c>
      <c r="D11" s="4" t="s">
        <v>29</v>
      </c>
      <c r="E11" s="4" t="s">
        <v>12</v>
      </c>
      <c r="F11" s="7">
        <v>60</v>
      </c>
      <c r="G11" s="3" t="s">
        <v>40</v>
      </c>
      <c r="H11" s="10"/>
      <c r="I11" s="29">
        <f t="shared" si="0"/>
        <v>0</v>
      </c>
      <c r="J11" s="1"/>
      <c r="K11" s="1"/>
      <c r="M11" s="1"/>
      <c r="N11" s="1"/>
    </row>
    <row r="12" spans="2:14" ht="31.2" x14ac:dyDescent="0.3">
      <c r="B12" s="23"/>
      <c r="C12" s="3">
        <f>C11+1</f>
        <v>8</v>
      </c>
      <c r="D12" s="4" t="s">
        <v>29</v>
      </c>
      <c r="E12" s="4" t="s">
        <v>13</v>
      </c>
      <c r="F12" s="7">
        <v>70</v>
      </c>
      <c r="G12" s="3" t="s">
        <v>40</v>
      </c>
      <c r="H12" s="10"/>
      <c r="I12" s="29">
        <f t="shared" si="0"/>
        <v>0</v>
      </c>
      <c r="J12" s="1"/>
      <c r="K12" s="1"/>
      <c r="M12" s="1"/>
      <c r="N12" s="1"/>
    </row>
    <row r="13" spans="2:14" ht="31.2" x14ac:dyDescent="0.3">
      <c r="B13" s="23"/>
      <c r="C13" s="3">
        <f t="shared" ref="C13:C31" si="1">C12+1</f>
        <v>9</v>
      </c>
      <c r="D13" s="4" t="s">
        <v>29</v>
      </c>
      <c r="E13" s="4" t="s">
        <v>14</v>
      </c>
      <c r="F13" s="7">
        <v>600</v>
      </c>
      <c r="G13" s="5" t="s">
        <v>40</v>
      </c>
      <c r="H13" s="10"/>
      <c r="I13" s="29">
        <f t="shared" si="0"/>
        <v>0</v>
      </c>
      <c r="J13" s="1"/>
      <c r="K13" s="1">
        <f>F13/2</f>
        <v>300</v>
      </c>
      <c r="M13" s="1"/>
      <c r="N13" s="1"/>
    </row>
    <row r="14" spans="2:14" ht="46.8" x14ac:dyDescent="0.3">
      <c r="B14" s="23"/>
      <c r="C14" s="3">
        <f t="shared" si="1"/>
        <v>10</v>
      </c>
      <c r="D14" s="4" t="s">
        <v>30</v>
      </c>
      <c r="E14" s="4" t="s">
        <v>0</v>
      </c>
      <c r="F14" s="7">
        <v>30</v>
      </c>
      <c r="G14" s="3" t="s">
        <v>41</v>
      </c>
      <c r="H14" s="10"/>
      <c r="I14" s="29">
        <f t="shared" si="0"/>
        <v>0</v>
      </c>
      <c r="J14" s="1"/>
      <c r="K14" s="1"/>
      <c r="M14" s="1"/>
      <c r="N14" s="1"/>
    </row>
    <row r="15" spans="2:14" ht="31.2" x14ac:dyDescent="0.3">
      <c r="B15" s="23"/>
      <c r="C15" s="3">
        <f t="shared" si="1"/>
        <v>11</v>
      </c>
      <c r="D15" s="4" t="s">
        <v>29</v>
      </c>
      <c r="E15" s="4" t="s">
        <v>1</v>
      </c>
      <c r="F15" s="7">
        <v>20</v>
      </c>
      <c r="G15" s="3" t="s">
        <v>40</v>
      </c>
      <c r="H15" s="10"/>
      <c r="I15" s="29">
        <f t="shared" si="0"/>
        <v>0</v>
      </c>
      <c r="J15" s="1"/>
      <c r="K15" s="1"/>
      <c r="M15" s="1"/>
      <c r="N15" s="1"/>
    </row>
    <row r="16" spans="2:14" ht="31.2" x14ac:dyDescent="0.3">
      <c r="B16" s="23"/>
      <c r="C16" s="3">
        <f t="shared" si="1"/>
        <v>12</v>
      </c>
      <c r="D16" s="4" t="s">
        <v>29</v>
      </c>
      <c r="E16" s="4" t="s">
        <v>2</v>
      </c>
      <c r="F16" s="7">
        <v>20</v>
      </c>
      <c r="G16" s="3" t="s">
        <v>40</v>
      </c>
      <c r="H16" s="10"/>
      <c r="I16" s="29">
        <f t="shared" si="0"/>
        <v>0</v>
      </c>
      <c r="K16" s="1"/>
      <c r="M16" s="1"/>
      <c r="N16" s="1"/>
    </row>
    <row r="17" spans="2:14" ht="31.2" x14ac:dyDescent="0.3">
      <c r="B17" s="23"/>
      <c r="C17" s="3">
        <f t="shared" si="1"/>
        <v>13</v>
      </c>
      <c r="D17" s="4" t="s">
        <v>29</v>
      </c>
      <c r="E17" s="4" t="s">
        <v>3</v>
      </c>
      <c r="F17" s="7">
        <v>10</v>
      </c>
      <c r="G17" s="3" t="s">
        <v>40</v>
      </c>
      <c r="H17" s="10"/>
      <c r="I17" s="29">
        <f t="shared" si="0"/>
        <v>0</v>
      </c>
      <c r="K17" s="1"/>
      <c r="M17" s="1"/>
      <c r="N17" s="1"/>
    </row>
    <row r="18" spans="2:14" ht="31.2" x14ac:dyDescent="0.3">
      <c r="B18" s="23"/>
      <c r="C18" s="3">
        <f t="shared" si="1"/>
        <v>14</v>
      </c>
      <c r="D18" s="4" t="s">
        <v>29</v>
      </c>
      <c r="E18" s="4" t="s">
        <v>4</v>
      </c>
      <c r="F18" s="7">
        <v>10</v>
      </c>
      <c r="G18" s="3" t="s">
        <v>41</v>
      </c>
      <c r="H18" s="10"/>
      <c r="I18" s="29">
        <f t="shared" si="0"/>
        <v>0</v>
      </c>
      <c r="K18" s="1"/>
      <c r="M18" s="1"/>
      <c r="N18" s="1"/>
    </row>
    <row r="19" spans="2:14" ht="31.2" x14ac:dyDescent="0.3">
      <c r="B19" s="23"/>
      <c r="C19" s="3">
        <f t="shared" si="1"/>
        <v>15</v>
      </c>
      <c r="D19" s="4" t="s">
        <v>30</v>
      </c>
      <c r="E19" s="4" t="s">
        <v>5</v>
      </c>
      <c r="F19" s="7">
        <v>30</v>
      </c>
      <c r="G19" s="3" t="s">
        <v>41</v>
      </c>
      <c r="H19" s="10"/>
      <c r="I19" s="29">
        <f t="shared" si="0"/>
        <v>0</v>
      </c>
      <c r="K19" s="1"/>
      <c r="L19" s="1"/>
      <c r="M19" s="1"/>
      <c r="N19" s="1"/>
    </row>
    <row r="20" spans="2:14" ht="46.8" x14ac:dyDescent="0.3">
      <c r="B20" s="23"/>
      <c r="C20" s="3">
        <f t="shared" si="1"/>
        <v>16</v>
      </c>
      <c r="D20" s="4" t="s">
        <v>29</v>
      </c>
      <c r="E20" s="6" t="s">
        <v>45</v>
      </c>
      <c r="F20" s="7">
        <v>10</v>
      </c>
      <c r="G20" s="3" t="s">
        <v>42</v>
      </c>
      <c r="H20" s="10"/>
      <c r="I20" s="29">
        <f t="shared" si="0"/>
        <v>0</v>
      </c>
      <c r="K20" s="1"/>
      <c r="L20" s="1"/>
      <c r="M20" s="1"/>
      <c r="N20" s="1"/>
    </row>
    <row r="21" spans="2:14" ht="46.8" x14ac:dyDescent="0.3">
      <c r="B21" s="23"/>
      <c r="C21" s="3">
        <f t="shared" si="1"/>
        <v>17</v>
      </c>
      <c r="D21" s="4" t="s">
        <v>29</v>
      </c>
      <c r="E21" s="4" t="s">
        <v>6</v>
      </c>
      <c r="F21" s="7">
        <v>10</v>
      </c>
      <c r="G21" s="3" t="s">
        <v>40</v>
      </c>
      <c r="H21" s="10"/>
      <c r="I21" s="29">
        <f t="shared" si="0"/>
        <v>0</v>
      </c>
      <c r="K21" s="1"/>
      <c r="L21" s="1"/>
      <c r="M21" s="1"/>
      <c r="N21" s="1"/>
    </row>
    <row r="22" spans="2:14" ht="46.8" x14ac:dyDescent="0.3">
      <c r="B22" s="23"/>
      <c r="C22" s="3">
        <f t="shared" si="1"/>
        <v>18</v>
      </c>
      <c r="D22" s="4" t="s">
        <v>29</v>
      </c>
      <c r="E22" s="4" t="s">
        <v>7</v>
      </c>
      <c r="F22" s="7">
        <v>10</v>
      </c>
      <c r="G22" s="3" t="s">
        <v>42</v>
      </c>
      <c r="H22" s="10"/>
      <c r="I22" s="29">
        <f t="shared" si="0"/>
        <v>0</v>
      </c>
      <c r="K22" s="1"/>
      <c r="L22" s="1"/>
      <c r="M22" s="1"/>
      <c r="N22" s="1"/>
    </row>
    <row r="23" spans="2:14" ht="62.4" x14ac:dyDescent="0.3">
      <c r="B23" s="23"/>
      <c r="C23" s="3">
        <f t="shared" si="1"/>
        <v>19</v>
      </c>
      <c r="D23" s="4" t="s">
        <v>29</v>
      </c>
      <c r="E23" s="4" t="s">
        <v>8</v>
      </c>
      <c r="F23" s="7">
        <v>10</v>
      </c>
      <c r="G23" s="3" t="s">
        <v>40</v>
      </c>
      <c r="H23" s="10"/>
      <c r="I23" s="29">
        <f t="shared" si="0"/>
        <v>0</v>
      </c>
      <c r="K23" s="1"/>
      <c r="L23" s="1"/>
      <c r="M23" s="1"/>
      <c r="N23" s="1"/>
    </row>
    <row r="24" spans="2:14" ht="46.8" x14ac:dyDescent="0.3">
      <c r="B24" s="23"/>
      <c r="C24" s="3">
        <f t="shared" si="1"/>
        <v>20</v>
      </c>
      <c r="D24" s="4" t="s">
        <v>29</v>
      </c>
      <c r="E24" s="4" t="s">
        <v>31</v>
      </c>
      <c r="F24" s="7">
        <v>90</v>
      </c>
      <c r="G24" s="3" t="s">
        <v>40</v>
      </c>
      <c r="H24" s="10"/>
      <c r="I24" s="29">
        <f t="shared" si="0"/>
        <v>0</v>
      </c>
      <c r="K24" s="1"/>
      <c r="L24" s="1"/>
      <c r="M24" s="1"/>
      <c r="N24" s="1"/>
    </row>
    <row r="25" spans="2:14" ht="46.8" x14ac:dyDescent="0.3">
      <c r="B25" s="23"/>
      <c r="C25" s="3">
        <f t="shared" si="1"/>
        <v>21</v>
      </c>
      <c r="D25" s="4" t="s">
        <v>29</v>
      </c>
      <c r="E25" s="4" t="s">
        <v>32</v>
      </c>
      <c r="F25" s="7">
        <v>10</v>
      </c>
      <c r="G25" s="3" t="s">
        <v>40</v>
      </c>
      <c r="H25" s="10"/>
      <c r="I25" s="29">
        <f t="shared" si="0"/>
        <v>0</v>
      </c>
      <c r="K25" s="1"/>
      <c r="L25" s="1"/>
      <c r="M25" s="1"/>
      <c r="N25" s="1"/>
    </row>
    <row r="26" spans="2:14" ht="46.8" x14ac:dyDescent="0.3">
      <c r="B26" s="23"/>
      <c r="C26" s="3">
        <f t="shared" si="1"/>
        <v>22</v>
      </c>
      <c r="D26" s="4" t="s">
        <v>29</v>
      </c>
      <c r="E26" s="4" t="s">
        <v>33</v>
      </c>
      <c r="F26" s="7">
        <v>10</v>
      </c>
      <c r="G26" s="3" t="s">
        <v>40</v>
      </c>
      <c r="H26" s="10"/>
      <c r="I26" s="29">
        <f t="shared" si="0"/>
        <v>0</v>
      </c>
      <c r="K26" s="1"/>
      <c r="L26" s="1"/>
      <c r="M26" s="1"/>
      <c r="N26" s="1"/>
    </row>
    <row r="27" spans="2:14" ht="31.2" x14ac:dyDescent="0.3">
      <c r="B27" s="23"/>
      <c r="C27" s="3">
        <f t="shared" si="1"/>
        <v>23</v>
      </c>
      <c r="D27" s="4" t="s">
        <v>29</v>
      </c>
      <c r="E27" s="4" t="s">
        <v>34</v>
      </c>
      <c r="F27" s="7">
        <v>15</v>
      </c>
      <c r="G27" s="3" t="s">
        <v>40</v>
      </c>
      <c r="H27" s="10"/>
      <c r="I27" s="29">
        <f t="shared" si="0"/>
        <v>0</v>
      </c>
      <c r="K27" s="1"/>
      <c r="L27" s="1"/>
      <c r="M27" s="1"/>
      <c r="N27" s="1"/>
    </row>
    <row r="28" spans="2:14" ht="31.2" x14ac:dyDescent="0.3">
      <c r="B28" s="23"/>
      <c r="C28" s="3">
        <f t="shared" si="1"/>
        <v>24</v>
      </c>
      <c r="D28" s="4" t="s">
        <v>35</v>
      </c>
      <c r="E28" s="4" t="s">
        <v>9</v>
      </c>
      <c r="F28" s="7">
        <v>500</v>
      </c>
      <c r="G28" s="3" t="s">
        <v>41</v>
      </c>
      <c r="H28" s="10"/>
      <c r="I28" s="29">
        <f t="shared" si="0"/>
        <v>0</v>
      </c>
      <c r="K28" s="1"/>
      <c r="L28" s="1"/>
      <c r="M28" s="1"/>
      <c r="N28" s="1"/>
    </row>
    <row r="29" spans="2:14" ht="46.8" x14ac:dyDescent="0.3">
      <c r="B29" s="23"/>
      <c r="C29" s="3">
        <f t="shared" si="1"/>
        <v>25</v>
      </c>
      <c r="D29" s="4" t="s">
        <v>36</v>
      </c>
      <c r="E29" s="4" t="s">
        <v>37</v>
      </c>
      <c r="F29" s="7">
        <v>30</v>
      </c>
      <c r="G29" s="3" t="s">
        <v>40</v>
      </c>
      <c r="H29" s="10"/>
      <c r="I29" s="29">
        <f t="shared" si="0"/>
        <v>0</v>
      </c>
      <c r="K29" s="1"/>
      <c r="L29" s="1"/>
      <c r="M29" s="1"/>
      <c r="N29" s="1"/>
    </row>
    <row r="30" spans="2:14" ht="31.2" x14ac:dyDescent="0.3">
      <c r="B30" s="23"/>
      <c r="C30" s="3">
        <f t="shared" si="1"/>
        <v>26</v>
      </c>
      <c r="D30" s="4" t="s">
        <v>38</v>
      </c>
      <c r="E30" s="4" t="s">
        <v>10</v>
      </c>
      <c r="F30" s="7">
        <v>30</v>
      </c>
      <c r="G30" s="3" t="s">
        <v>40</v>
      </c>
      <c r="H30" s="10"/>
      <c r="I30" s="29">
        <f t="shared" si="0"/>
        <v>0</v>
      </c>
      <c r="J30" s="1"/>
      <c r="K30" s="1"/>
      <c r="L30" s="1"/>
      <c r="M30" s="1"/>
      <c r="N30" s="1"/>
    </row>
    <row r="31" spans="2:14" ht="62.4" x14ac:dyDescent="0.3">
      <c r="B31" s="23"/>
      <c r="C31" s="3">
        <f t="shared" si="1"/>
        <v>27</v>
      </c>
      <c r="D31" s="4" t="s">
        <v>44</v>
      </c>
      <c r="E31" s="4" t="s">
        <v>43</v>
      </c>
      <c r="F31" s="7">
        <v>100</v>
      </c>
      <c r="G31" s="3" t="s">
        <v>40</v>
      </c>
      <c r="H31" s="10"/>
      <c r="I31" s="29">
        <f t="shared" si="0"/>
        <v>0</v>
      </c>
      <c r="J31" s="1"/>
      <c r="K31" s="1"/>
      <c r="L31" s="1"/>
      <c r="M31" s="1"/>
      <c r="N31" s="1"/>
    </row>
    <row r="32" spans="2:14" x14ac:dyDescent="0.3">
      <c r="B32" s="23"/>
      <c r="C32" s="24"/>
      <c r="D32" s="24"/>
      <c r="E32" s="24"/>
      <c r="F32" s="24"/>
      <c r="G32" s="8" t="s">
        <v>48</v>
      </c>
      <c r="H32" s="9"/>
      <c r="I32" s="34">
        <f>SUM(I5:I31)</f>
        <v>0</v>
      </c>
    </row>
    <row r="33" spans="2:9" ht="63.6" customHeight="1" x14ac:dyDescent="0.3">
      <c r="B33" s="23"/>
      <c r="C33" s="35" t="s">
        <v>53</v>
      </c>
      <c r="D33" s="36"/>
      <c r="E33" s="37"/>
      <c r="F33" s="24"/>
      <c r="G33" s="24"/>
      <c r="H33" s="24"/>
      <c r="I33" s="26"/>
    </row>
    <row r="34" spans="2:9" x14ac:dyDescent="0.3">
      <c r="B34" s="23"/>
      <c r="C34" s="25"/>
      <c r="D34" s="24"/>
      <c r="E34" s="24"/>
      <c r="F34" s="24"/>
      <c r="G34" s="24"/>
      <c r="H34" s="24"/>
      <c r="I34" s="26"/>
    </row>
    <row r="35" spans="2:9" x14ac:dyDescent="0.3">
      <c r="B35" s="23"/>
      <c r="C35" s="24"/>
      <c r="D35" s="13" t="s">
        <v>51</v>
      </c>
      <c r="E35" s="14"/>
      <c r="F35" s="11"/>
      <c r="G35" s="24"/>
      <c r="H35" s="24"/>
      <c r="I35" s="26"/>
    </row>
    <row r="36" spans="2:9" x14ac:dyDescent="0.3">
      <c r="B36" s="23"/>
      <c r="C36" s="24"/>
      <c r="D36" s="30"/>
      <c r="E36" s="11"/>
      <c r="F36" s="11"/>
      <c r="G36" s="24"/>
      <c r="H36" s="24"/>
      <c r="I36" s="26"/>
    </row>
    <row r="37" spans="2:9" x14ac:dyDescent="0.3">
      <c r="B37" s="23"/>
      <c r="C37" s="24"/>
      <c r="D37" s="13" t="s">
        <v>49</v>
      </c>
      <c r="E37" s="14"/>
      <c r="F37" s="24"/>
      <c r="G37" s="24"/>
      <c r="H37" s="24"/>
      <c r="I37" s="26"/>
    </row>
    <row r="38" spans="2:9" x14ac:dyDescent="0.3">
      <c r="B38" s="23"/>
      <c r="C38" s="24"/>
      <c r="D38" s="30"/>
      <c r="E38" s="24"/>
      <c r="F38" s="24"/>
      <c r="G38" s="24"/>
      <c r="H38" s="24"/>
      <c r="I38" s="26"/>
    </row>
    <row r="39" spans="2:9" x14ac:dyDescent="0.3">
      <c r="B39" s="23"/>
      <c r="C39" s="24"/>
      <c r="D39" s="13" t="s">
        <v>50</v>
      </c>
      <c r="E39" s="14"/>
      <c r="F39" s="24"/>
      <c r="G39" s="24"/>
      <c r="H39" s="24"/>
      <c r="I39" s="26"/>
    </row>
    <row r="40" spans="2:9" x14ac:dyDescent="0.3">
      <c r="B40" s="23"/>
      <c r="C40" s="24"/>
      <c r="D40" s="24"/>
      <c r="E40" s="24"/>
      <c r="F40" s="24"/>
      <c r="G40" s="24"/>
      <c r="H40" s="24"/>
      <c r="I40" s="26"/>
    </row>
    <row r="41" spans="2:9" ht="16.2" thickBot="1" x14ac:dyDescent="0.35">
      <c r="B41" s="31"/>
      <c r="C41" s="32"/>
      <c r="D41" s="32"/>
      <c r="E41" s="32"/>
      <c r="F41" s="32"/>
      <c r="G41" s="32"/>
      <c r="H41" s="32"/>
      <c r="I41" s="33"/>
    </row>
    <row r="44" spans="2:9" x14ac:dyDescent="0.3">
      <c r="C44" s="25"/>
      <c r="D44" s="24"/>
      <c r="E44" s="24"/>
    </row>
  </sheetData>
  <sheetProtection algorithmName="SHA-512" hashValue="Z/hu3BXJS9+kfqqYBNzRGHD+NoKApbd+caNgevVlG23FvMhKnFBSDVxfjYxrtLH7j0bdaLdF0MyrTdCm3DLC2A==" saltValue="NYKuyw+uY1VcewakHr+9vw==" spinCount="100000" sheet="1" objects="1" scenarios="1" selectLockedCells="1"/>
  <sortState xmlns:xlrd2="http://schemas.microsoft.com/office/spreadsheetml/2017/richdata2" ref="C5:E31">
    <sortCondition ref="C5:C31"/>
  </sortState>
  <mergeCells count="3">
    <mergeCell ref="G32:H32"/>
    <mergeCell ref="D3:E3"/>
    <mergeCell ref="C33:E33"/>
  </mergeCells>
  <pageMargins left="0.25" right="0.25" top="0.75" bottom="0.75" header="0.3" footer="0.3"/>
  <pageSetup scale="51"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Tab - Incident Response IFB</vt:lpstr>
      <vt:lpstr>'Bid Tab - Incident Response IFB'!Print_Area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Simmons</dc:creator>
  <cp:lastModifiedBy>Theresa Simmons</cp:lastModifiedBy>
  <cp:lastPrinted>2023-08-14T19:11:28Z</cp:lastPrinted>
  <dcterms:created xsi:type="dcterms:W3CDTF">2023-08-14T17:19:24Z</dcterms:created>
  <dcterms:modified xsi:type="dcterms:W3CDTF">2023-08-14T20:02:42Z</dcterms:modified>
</cp:coreProperties>
</file>